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35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<sst xmlns="http://schemas.openxmlformats.org/spreadsheetml/2006/main" count="71" uniqueCount="57">
  <si>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AB</t>
  </si>
  <si>
    <t>Name</t>
  </si>
  <si>
    <t>H</t>
  </si>
  <si>
    <t>R</t>
  </si>
  <si>
    <t>2B</t>
  </si>
  <si>
    <t>3B</t>
  </si>
  <si>
    <t>HR</t>
  </si>
  <si>
    <t>SB</t>
  </si>
  <si>
    <t>SAC</t>
  </si>
  <si>
    <t>HP</t>
  </si>
  <si>
    <t>BB</t>
  </si>
  <si>
    <t>SO</t>
  </si>
  <si>
    <t>RBI</t>
  </si>
  <si>
    <t>Dylan Eimer</t>
  </si>
  <si>
    <t>Matt Runyon</t>
  </si>
  <si>
    <t>Zach Damm</t>
  </si>
  <si>
    <t>Richard Ford</t>
  </si>
  <si>
    <t>Andy McCrary</t>
  </si>
  <si>
    <t>Alex Seel</t>
  </si>
  <si>
    <t>Zach Weinman</t>
  </si>
  <si>
    <t>Travis Schaller</t>
  </si>
  <si>
    <t>Derek Stroup</t>
  </si>
  <si>
    <t>Seth Carter</t>
  </si>
  <si>
    <t>Evan Mowen</t>
  </si>
  <si>
    <t>David Sells</t>
  </si>
  <si>
    <t>William England</t>
  </si>
  <si>
    <t>Tyler White</t>
  </si>
  <si>
    <t>Tyler Niermann</t>
  </si>
  <si>
    <t>Jordan Hatfield</t>
  </si>
  <si>
    <t>Tyler Calert</t>
  </si>
  <si>
    <t>Clayton Boren</t>
  </si>
  <si>
    <t>Eric Piel</t>
  </si>
  <si>
    <t>Thomas VanderPol</t>
  </si>
  <si>
    <t>Josh Behrends</t>
  </si>
  <si>
    <t>Matt Weiler</t>
  </si>
  <si>
    <t>G</t>
  </si>
  <si>
    <t>PA</t>
  </si>
  <si>
    <t>OBP</t>
  </si>
  <si>
    <t>SLG</t>
  </si>
  <si>
    <t>AVG</t>
  </si>
  <si>
    <t>Laken Settles</t>
  </si>
  <si>
    <t>1B</t>
  </si>
  <si>
    <t>BF</t>
  </si>
  <si>
    <t>K</t>
  </si>
  <si>
    <t>INNS</t>
  </si>
  <si>
    <t>ER</t>
  </si>
  <si>
    <t>HBP</t>
  </si>
  <si>
    <t>Tyler Calvert</t>
  </si>
  <si>
    <t xml:space="preserve">Alex Seel </t>
  </si>
  <si>
    <t>Will England</t>
  </si>
  <si>
    <t>ERA</t>
  </si>
  <si>
    <t>GS</t>
  </si>
  <si>
    <t>GA</t>
  </si>
  <si>
    <t>W</t>
  </si>
  <si>
    <t>L</t>
  </si>
  <si>
    <t>S</t>
  </si>
  <si>
    <t>TEAM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</si>
</sst>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1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2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0" zoomScaleNormal="80" zoomScalePageLayoutView="0" workbookViewId="0" topLeftCell="A19">
      <selection activeCell="G39" sqref="G39"/>
    </sheetView>
  </sheetViews>
  <sheetFormatPr defaultColWidth="9.140625" defaultRowHeight="15"/>
  <cols>
    <col min="1" max="1" width="17.8515625" style="0" bestFit="1" customWidth="1"/>
  </cols>
  <sheetData>
    <row r="1" spans="1:19" ht="15">
      <c r="A1" s="2" t="s">
        <v>1</v>
      </c>
      <c r="B1" s="2" t="s">
        <v>35</v>
      </c>
      <c r="C1" s="2" t="s">
        <v>36</v>
      </c>
      <c r="D1" s="2" t="s">
        <v>0</v>
      </c>
      <c r="E1" s="2" t="s">
        <v>3</v>
      </c>
      <c r="F1" s="2" t="s">
        <v>2</v>
      </c>
      <c r="G1" s="2" t="s">
        <v>41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37</v>
      </c>
      <c r="R1" s="2" t="s">
        <v>38</v>
      </c>
      <c r="S1" s="2" t="s">
        <v>39</v>
      </c>
    </row>
    <row r="2" spans="1:19" ht="15">
      <c r="A2" t="s">
        <v>30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 s="1" t="e">
        <f>(F2+N2+M2)/C2</f>
        <v>#DIV/0!</v>
      </c>
      <c r="R2" s="1" t="e">
        <f>(G2+2*H2+3*I2+4*J2)/D2</f>
        <v>#DIV/0!</v>
      </c>
      <c r="S2" s="1" t="e">
        <f>F2/D2</f>
        <v>#DIV/0!</v>
      </c>
    </row>
    <row r="3" spans="1:19" ht="15">
      <c r="A3" t="s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s="1" t="e">
        <f>(F3+N3+M3)/C3</f>
        <v>#DIV/0!</v>
      </c>
      <c r="R3" s="1" t="e">
        <f>(G3+2*H3+3*I3+4*J3)/D3</f>
        <v>#DIV/0!</v>
      </c>
      <c r="S3" s="1" t="e">
        <f>F3/D3</f>
        <v>#DIV/0!</v>
      </c>
    </row>
    <row r="4" spans="1:19" ht="15">
      <c r="A4" t="s">
        <v>14</v>
      </c>
      <c r="B4">
        <v>1</v>
      </c>
      <c r="C4">
        <v>2</v>
      </c>
      <c r="D4">
        <v>1</v>
      </c>
      <c r="E4">
        <v>1</v>
      </c>
      <c r="F4">
        <v>1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1</v>
      </c>
      <c r="Q4" s="1">
        <f>(F4+N4+M4)/C4</f>
        <v>1</v>
      </c>
      <c r="R4" s="1">
        <f>(G4+2*H4+3*I4+4*J4)/D4</f>
        <v>1</v>
      </c>
      <c r="S4" s="1">
        <f>F4/D4</f>
        <v>1</v>
      </c>
    </row>
    <row r="5" spans="1:19" ht="15">
      <c r="A5" t="s">
        <v>26</v>
      </c>
      <c r="B5">
        <v>9</v>
      </c>
      <c r="C5">
        <v>33</v>
      </c>
      <c r="D5">
        <v>30</v>
      </c>
      <c r="E5">
        <v>5</v>
      </c>
      <c r="F5">
        <v>12</v>
      </c>
      <c r="G5">
        <v>10</v>
      </c>
      <c r="H5">
        <v>1</v>
      </c>
      <c r="I5">
        <v>0</v>
      </c>
      <c r="J5">
        <v>1</v>
      </c>
      <c r="K5">
        <v>3</v>
      </c>
      <c r="L5">
        <v>0</v>
      </c>
      <c r="M5">
        <v>1</v>
      </c>
      <c r="N5">
        <v>2</v>
      </c>
      <c r="O5">
        <v>7</v>
      </c>
      <c r="P5">
        <v>8</v>
      </c>
      <c r="Q5" s="1">
        <f>(F5+N5+M5)/C5</f>
        <v>0.45454545454545453</v>
      </c>
      <c r="R5" s="1">
        <f>(G5+2*H5+3*I5+4*J5)/D5</f>
        <v>0.5333333333333333</v>
      </c>
      <c r="S5" s="1">
        <f>F5/D5</f>
        <v>0.4</v>
      </c>
    </row>
    <row r="6" spans="1:19" ht="15">
      <c r="A6" t="s">
        <v>18</v>
      </c>
      <c r="B6">
        <v>21</v>
      </c>
      <c r="C6">
        <v>73</v>
      </c>
      <c r="D6">
        <v>63</v>
      </c>
      <c r="E6">
        <v>17</v>
      </c>
      <c r="F6">
        <v>25</v>
      </c>
      <c r="G6">
        <v>16</v>
      </c>
      <c r="H6">
        <v>8</v>
      </c>
      <c r="I6">
        <v>1</v>
      </c>
      <c r="J6">
        <v>0</v>
      </c>
      <c r="K6">
        <v>9</v>
      </c>
      <c r="L6">
        <v>2</v>
      </c>
      <c r="M6">
        <v>0</v>
      </c>
      <c r="N6">
        <v>8</v>
      </c>
      <c r="O6">
        <v>5</v>
      </c>
      <c r="P6">
        <v>8</v>
      </c>
      <c r="Q6" s="1">
        <f>(F6+N6+M6)/C6</f>
        <v>0.4520547945205479</v>
      </c>
      <c r="R6" s="1">
        <f>(G6+2*H6+3*I6+4*J6)/D6</f>
        <v>0.5555555555555556</v>
      </c>
      <c r="S6" s="1">
        <f>F6/D6</f>
        <v>0.3968253968253968</v>
      </c>
    </row>
    <row r="7" spans="1:19" ht="15">
      <c r="A7" t="s">
        <v>24</v>
      </c>
      <c r="B7">
        <v>14</v>
      </c>
      <c r="C7">
        <v>45</v>
      </c>
      <c r="D7">
        <v>36</v>
      </c>
      <c r="E7">
        <v>5</v>
      </c>
      <c r="F7">
        <v>13</v>
      </c>
      <c r="G7">
        <v>7</v>
      </c>
      <c r="H7">
        <v>3</v>
      </c>
      <c r="I7">
        <v>0</v>
      </c>
      <c r="J7">
        <v>3</v>
      </c>
      <c r="K7">
        <v>0</v>
      </c>
      <c r="L7">
        <v>0</v>
      </c>
      <c r="M7">
        <v>0</v>
      </c>
      <c r="N7">
        <v>9</v>
      </c>
      <c r="O7">
        <v>9</v>
      </c>
      <c r="P7">
        <v>14</v>
      </c>
      <c r="Q7" s="1">
        <f>(F7+N7+M7)/C7</f>
        <v>0.4888888888888889</v>
      </c>
      <c r="R7" s="1">
        <f>(G7+2*H7+3*I7+4*J7)/D7</f>
        <v>0.6944444444444444</v>
      </c>
      <c r="S7" s="1">
        <f>F7/D7</f>
        <v>0.3611111111111111</v>
      </c>
    </row>
    <row r="8" spans="1:19" ht="15">
      <c r="A8" t="s">
        <v>21</v>
      </c>
      <c r="B8">
        <v>17</v>
      </c>
      <c r="C8">
        <v>61</v>
      </c>
      <c r="D8">
        <v>48</v>
      </c>
      <c r="E8">
        <v>5</v>
      </c>
      <c r="F8">
        <v>17</v>
      </c>
      <c r="G8">
        <v>14</v>
      </c>
      <c r="H8">
        <v>3</v>
      </c>
      <c r="I8">
        <v>0</v>
      </c>
      <c r="J8">
        <v>0</v>
      </c>
      <c r="K8">
        <v>2</v>
      </c>
      <c r="L8">
        <v>1</v>
      </c>
      <c r="M8">
        <v>3</v>
      </c>
      <c r="N8">
        <v>8</v>
      </c>
      <c r="O8">
        <v>6</v>
      </c>
      <c r="P8">
        <v>6</v>
      </c>
      <c r="Q8" s="1">
        <f>(F8+N8+M8)/C8</f>
        <v>0.45901639344262296</v>
      </c>
      <c r="R8" s="1">
        <f>(G8+2*H8+3*I8+4*J8)/D8</f>
        <v>0.4166666666666667</v>
      </c>
      <c r="S8" s="1">
        <f>F8/D8</f>
        <v>0.3541666666666667</v>
      </c>
    </row>
    <row r="9" spans="1:19" ht="15">
      <c r="A9" t="s">
        <v>22</v>
      </c>
      <c r="B9">
        <v>14</v>
      </c>
      <c r="C9">
        <v>47</v>
      </c>
      <c r="D9">
        <v>44</v>
      </c>
      <c r="E9">
        <v>9</v>
      </c>
      <c r="F9">
        <v>15</v>
      </c>
      <c r="G9">
        <v>13</v>
      </c>
      <c r="H9">
        <v>0</v>
      </c>
      <c r="I9">
        <v>1</v>
      </c>
      <c r="J9">
        <v>1</v>
      </c>
      <c r="K9">
        <v>7</v>
      </c>
      <c r="L9">
        <v>1</v>
      </c>
      <c r="M9">
        <v>0</v>
      </c>
      <c r="N9">
        <v>3</v>
      </c>
      <c r="O9">
        <v>8</v>
      </c>
      <c r="P9">
        <v>6</v>
      </c>
      <c r="Q9" s="1">
        <f>(F9+N9+M9)/C9</f>
        <v>0.3829787234042553</v>
      </c>
      <c r="R9" s="1">
        <f>(G9+2*H9+3*I9+4*J9)/D9</f>
        <v>0.45454545454545453</v>
      </c>
      <c r="S9" s="1">
        <f>F9/D9</f>
        <v>0.3409090909090909</v>
      </c>
    </row>
    <row r="10" spans="1:19" ht="15">
      <c r="A10" t="s">
        <v>34</v>
      </c>
      <c r="B10">
        <v>12</v>
      </c>
      <c r="C10">
        <v>47</v>
      </c>
      <c r="D10">
        <v>37</v>
      </c>
      <c r="E10">
        <v>6</v>
      </c>
      <c r="F10">
        <v>12</v>
      </c>
      <c r="G10">
        <v>8</v>
      </c>
      <c r="H10">
        <v>4</v>
      </c>
      <c r="I10">
        <v>0</v>
      </c>
      <c r="J10">
        <v>0</v>
      </c>
      <c r="K10">
        <v>2</v>
      </c>
      <c r="L10">
        <v>0</v>
      </c>
      <c r="M10">
        <v>4</v>
      </c>
      <c r="N10">
        <v>5</v>
      </c>
      <c r="O10">
        <v>4</v>
      </c>
      <c r="P10">
        <v>4</v>
      </c>
      <c r="Q10" s="1">
        <f>(F10+N10+M10)/C10</f>
        <v>0.44680851063829785</v>
      </c>
      <c r="R10" s="1">
        <f>(G10+2*H10+3*I10+4*J10)/D10</f>
        <v>0.43243243243243246</v>
      </c>
      <c r="S10" s="1">
        <f>F10/D10</f>
        <v>0.32432432432432434</v>
      </c>
    </row>
    <row r="11" spans="1:19" ht="15">
      <c r="A11" t="s">
        <v>31</v>
      </c>
      <c r="B11">
        <v>17</v>
      </c>
      <c r="C11">
        <v>56</v>
      </c>
      <c r="D11">
        <v>51</v>
      </c>
      <c r="E11">
        <v>3</v>
      </c>
      <c r="F11">
        <v>16</v>
      </c>
      <c r="G11">
        <v>15</v>
      </c>
      <c r="H11">
        <v>0</v>
      </c>
      <c r="I11">
        <v>0</v>
      </c>
      <c r="J11">
        <v>1</v>
      </c>
      <c r="K11">
        <v>2</v>
      </c>
      <c r="L11">
        <v>1</v>
      </c>
      <c r="M11">
        <v>0</v>
      </c>
      <c r="N11">
        <v>3</v>
      </c>
      <c r="O11">
        <v>12</v>
      </c>
      <c r="P11">
        <v>8</v>
      </c>
      <c r="Q11" s="1">
        <f>(F11+N11+M11)/C11</f>
        <v>0.3392857142857143</v>
      </c>
      <c r="R11" s="1">
        <f>(G11+2*H11+3*I11+4*J11)/D11</f>
        <v>0.37254901960784315</v>
      </c>
      <c r="S11" s="1">
        <f>F11/D11</f>
        <v>0.3137254901960784</v>
      </c>
    </row>
    <row r="12" spans="1:19" ht="15">
      <c r="A12" t="s">
        <v>28</v>
      </c>
      <c r="B12">
        <v>11</v>
      </c>
      <c r="C12">
        <v>33</v>
      </c>
      <c r="D12">
        <v>27</v>
      </c>
      <c r="E12">
        <v>4</v>
      </c>
      <c r="F12">
        <v>7</v>
      </c>
      <c r="G12">
        <v>6</v>
      </c>
      <c r="H12">
        <v>1</v>
      </c>
      <c r="I12">
        <v>0</v>
      </c>
      <c r="J12">
        <v>0</v>
      </c>
      <c r="K12">
        <v>2</v>
      </c>
      <c r="L12">
        <v>1</v>
      </c>
      <c r="M12">
        <v>1</v>
      </c>
      <c r="N12">
        <v>4</v>
      </c>
      <c r="O12">
        <v>13</v>
      </c>
      <c r="P12">
        <v>4</v>
      </c>
      <c r="Q12" s="1">
        <f>(F12+N12+M12)/C12</f>
        <v>0.36363636363636365</v>
      </c>
      <c r="R12" s="1">
        <f>(G12+2*H12+3*I12+4*J12)/D12</f>
        <v>0.2962962962962963</v>
      </c>
      <c r="S12" s="1">
        <f>F12/D12</f>
        <v>0.25925925925925924</v>
      </c>
    </row>
    <row r="13" spans="1:19" ht="15">
      <c r="A13" t="s">
        <v>29</v>
      </c>
      <c r="B13">
        <v>13</v>
      </c>
      <c r="C13">
        <v>38</v>
      </c>
      <c r="D13">
        <v>28</v>
      </c>
      <c r="E13">
        <v>4</v>
      </c>
      <c r="F13">
        <v>7</v>
      </c>
      <c r="G13">
        <v>5</v>
      </c>
      <c r="H13">
        <v>1</v>
      </c>
      <c r="I13">
        <v>1</v>
      </c>
      <c r="J13">
        <v>0</v>
      </c>
      <c r="K13">
        <v>1</v>
      </c>
      <c r="L13">
        <v>0</v>
      </c>
      <c r="M13">
        <v>1</v>
      </c>
      <c r="N13">
        <v>7</v>
      </c>
      <c r="O13">
        <v>8</v>
      </c>
      <c r="P13">
        <v>3</v>
      </c>
      <c r="Q13" s="1">
        <f>(F13+N13+M13)/C13</f>
        <v>0.39473684210526316</v>
      </c>
      <c r="R13" s="1">
        <f>(G13+2*H13+3*I13+4*J13)/D13</f>
        <v>0.35714285714285715</v>
      </c>
      <c r="S13" s="1">
        <f>F13/D13</f>
        <v>0.25</v>
      </c>
    </row>
    <row r="14" spans="1:19" ht="15">
      <c r="A14" t="s">
        <v>13</v>
      </c>
      <c r="B14">
        <v>20</v>
      </c>
      <c r="C14">
        <v>68</v>
      </c>
      <c r="D14">
        <v>57</v>
      </c>
      <c r="E14">
        <v>18</v>
      </c>
      <c r="F14">
        <v>14</v>
      </c>
      <c r="G14">
        <v>10</v>
      </c>
      <c r="H14">
        <v>2</v>
      </c>
      <c r="I14">
        <v>2</v>
      </c>
      <c r="J14">
        <v>0</v>
      </c>
      <c r="K14">
        <v>6</v>
      </c>
      <c r="L14">
        <v>1</v>
      </c>
      <c r="M14">
        <v>1</v>
      </c>
      <c r="N14">
        <v>9</v>
      </c>
      <c r="O14">
        <v>24</v>
      </c>
      <c r="P14">
        <v>5</v>
      </c>
      <c r="Q14" s="1">
        <f>(F14+N14+M14)/C14</f>
        <v>0.35294117647058826</v>
      </c>
      <c r="R14" s="1">
        <f>(G14+2*H14+3*I14+4*J14)/D14</f>
        <v>0.3508771929824561</v>
      </c>
      <c r="S14" s="1">
        <f>F14/D14</f>
        <v>0.24561403508771928</v>
      </c>
    </row>
    <row r="15" spans="1:19" ht="15">
      <c r="A15" t="s">
        <v>19</v>
      </c>
      <c r="B15">
        <v>13</v>
      </c>
      <c r="C15">
        <v>32</v>
      </c>
      <c r="D15">
        <v>27</v>
      </c>
      <c r="E15">
        <v>4</v>
      </c>
      <c r="F15">
        <v>6</v>
      </c>
      <c r="G15">
        <v>3</v>
      </c>
      <c r="H15">
        <v>3</v>
      </c>
      <c r="I15">
        <v>0</v>
      </c>
      <c r="J15">
        <v>0</v>
      </c>
      <c r="K15">
        <v>3</v>
      </c>
      <c r="L15">
        <v>2</v>
      </c>
      <c r="M15">
        <v>2</v>
      </c>
      <c r="N15">
        <v>4</v>
      </c>
      <c r="O15">
        <v>9</v>
      </c>
      <c r="P15">
        <v>2</v>
      </c>
      <c r="Q15" s="1">
        <f>(F15+N15+M15)/C15</f>
        <v>0.375</v>
      </c>
      <c r="R15" s="1">
        <f>(G15+2*H15+3*I15+4*J15)/D15</f>
        <v>0.3333333333333333</v>
      </c>
      <c r="S15" s="1">
        <f>F15/D15</f>
        <v>0.2222222222222222</v>
      </c>
    </row>
    <row r="16" spans="1:19" ht="15">
      <c r="A16" t="s">
        <v>23</v>
      </c>
      <c r="B16">
        <v>13</v>
      </c>
      <c r="C16">
        <v>27</v>
      </c>
      <c r="D16">
        <v>18</v>
      </c>
      <c r="E16">
        <v>7</v>
      </c>
      <c r="F16">
        <v>4</v>
      </c>
      <c r="G16">
        <v>3</v>
      </c>
      <c r="H16">
        <v>1</v>
      </c>
      <c r="I16">
        <v>0</v>
      </c>
      <c r="J16">
        <v>0</v>
      </c>
      <c r="K16">
        <v>1</v>
      </c>
      <c r="L16">
        <v>0</v>
      </c>
      <c r="M16">
        <v>2</v>
      </c>
      <c r="N16">
        <v>7</v>
      </c>
      <c r="O16">
        <v>9</v>
      </c>
      <c r="P16">
        <v>5</v>
      </c>
      <c r="Q16" s="1">
        <f>(F16+N16+M16)/C16</f>
        <v>0.48148148148148145</v>
      </c>
      <c r="R16" s="1">
        <f>(G16+2*H16+3*I16+4*J16)/D16</f>
        <v>0.2777777777777778</v>
      </c>
      <c r="S16" s="1">
        <f>F16/D16</f>
        <v>0.2222222222222222</v>
      </c>
    </row>
    <row r="17" spans="1:19" ht="15">
      <c r="A17" t="s">
        <v>33</v>
      </c>
      <c r="B17">
        <v>18</v>
      </c>
      <c r="C17">
        <v>63</v>
      </c>
      <c r="D17">
        <v>54</v>
      </c>
      <c r="E17">
        <v>5</v>
      </c>
      <c r="F17">
        <v>10</v>
      </c>
      <c r="G17">
        <v>9</v>
      </c>
      <c r="H17">
        <v>1</v>
      </c>
      <c r="I17">
        <v>0</v>
      </c>
      <c r="J17">
        <v>0</v>
      </c>
      <c r="K17">
        <v>4</v>
      </c>
      <c r="L17">
        <v>1</v>
      </c>
      <c r="M17">
        <v>1</v>
      </c>
      <c r="N17">
        <v>7</v>
      </c>
      <c r="O17">
        <v>9</v>
      </c>
      <c r="P17">
        <v>6</v>
      </c>
      <c r="Q17" s="1">
        <f>(F17+N17+M17)/C17</f>
        <v>0.2857142857142857</v>
      </c>
      <c r="R17" s="1">
        <f>(G17+2*H17+3*I17+4*J17)/D17</f>
        <v>0.2037037037037037</v>
      </c>
      <c r="S17" s="1">
        <f>F17/D17</f>
        <v>0.18518518518518517</v>
      </c>
    </row>
    <row r="18" spans="1:19" ht="15">
      <c r="A18" t="s">
        <v>25</v>
      </c>
      <c r="B18">
        <v>16</v>
      </c>
      <c r="C18">
        <v>36</v>
      </c>
      <c r="D18">
        <v>30</v>
      </c>
      <c r="E18">
        <v>4</v>
      </c>
      <c r="F18">
        <v>5</v>
      </c>
      <c r="G18">
        <v>3</v>
      </c>
      <c r="H18">
        <v>2</v>
      </c>
      <c r="I18">
        <v>0</v>
      </c>
      <c r="J18">
        <v>0</v>
      </c>
      <c r="K18">
        <v>2</v>
      </c>
      <c r="L18">
        <v>1</v>
      </c>
      <c r="M18">
        <v>1</v>
      </c>
      <c r="N18">
        <v>4</v>
      </c>
      <c r="O18">
        <v>6</v>
      </c>
      <c r="P18">
        <v>1</v>
      </c>
      <c r="Q18" s="1">
        <f>(F18+N18+M18)/C18</f>
        <v>0.2777777777777778</v>
      </c>
      <c r="R18" s="1">
        <f>(G18+2*H18+3*I18+4*J18)/D18</f>
        <v>0.23333333333333334</v>
      </c>
      <c r="S18" s="1">
        <f>F18/D18</f>
        <v>0.16666666666666666</v>
      </c>
    </row>
    <row r="19" spans="1:19" ht="15">
      <c r="A19" t="s">
        <v>17</v>
      </c>
      <c r="B19">
        <v>4</v>
      </c>
      <c r="C19">
        <v>9</v>
      </c>
      <c r="D19">
        <v>7</v>
      </c>
      <c r="E19">
        <v>1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1</v>
      </c>
      <c r="P19">
        <v>1</v>
      </c>
      <c r="Q19" s="1">
        <f>(F19+N19+M19)/C19</f>
        <v>0.2222222222222222</v>
      </c>
      <c r="R19" s="1">
        <f>(G19+2*H19+3*I19+4*J19)/D19</f>
        <v>0.14285714285714285</v>
      </c>
      <c r="S19" s="1">
        <f>F19/D19</f>
        <v>0.14285714285714285</v>
      </c>
    </row>
    <row r="20" spans="1:19" ht="15">
      <c r="A20" t="s">
        <v>40</v>
      </c>
      <c r="B20">
        <v>12</v>
      </c>
      <c r="C20">
        <v>34</v>
      </c>
      <c r="D20">
        <v>23</v>
      </c>
      <c r="E20">
        <v>7</v>
      </c>
      <c r="F20">
        <v>3</v>
      </c>
      <c r="G20">
        <v>3</v>
      </c>
      <c r="H20">
        <v>0</v>
      </c>
      <c r="I20">
        <v>0</v>
      </c>
      <c r="J20">
        <v>0</v>
      </c>
      <c r="K20">
        <v>1</v>
      </c>
      <c r="L20">
        <v>2</v>
      </c>
      <c r="M20">
        <v>3</v>
      </c>
      <c r="N20">
        <v>4</v>
      </c>
      <c r="O20">
        <v>10</v>
      </c>
      <c r="P20">
        <v>2</v>
      </c>
      <c r="Q20" s="1">
        <f>(F20+N20+M20)/C20</f>
        <v>0.29411764705882354</v>
      </c>
      <c r="R20" s="1">
        <f>(G20+2*H20+3*I20+4*J20)/D20</f>
        <v>0.13043478260869565</v>
      </c>
      <c r="S20" s="1">
        <f>F20/D20</f>
        <v>0.13043478260869565</v>
      </c>
    </row>
    <row r="21" spans="1:19" ht="15">
      <c r="A21" t="s">
        <v>20</v>
      </c>
      <c r="B21">
        <v>5</v>
      </c>
      <c r="C21">
        <v>12</v>
      </c>
      <c r="D21">
        <v>11</v>
      </c>
      <c r="E21">
        <v>0</v>
      </c>
      <c r="F21">
        <v>1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2</v>
      </c>
      <c r="O21">
        <v>5</v>
      </c>
      <c r="P21">
        <v>1</v>
      </c>
      <c r="Q21" s="1">
        <f>(F21+N21+M21)/C21</f>
        <v>0.3333333333333333</v>
      </c>
      <c r="R21" s="1">
        <f>(G21+2*H21+3*I21+4*J21)/D21</f>
        <v>0.09090909090909091</v>
      </c>
      <c r="S21" s="1">
        <f>F21/D21</f>
        <v>0.09090909090909091</v>
      </c>
    </row>
    <row r="22" spans="1:19" ht="15">
      <c r="A22" t="s">
        <v>16</v>
      </c>
      <c r="B22">
        <v>16</v>
      </c>
      <c r="C22">
        <v>33</v>
      </c>
      <c r="D22">
        <v>29</v>
      </c>
      <c r="E22">
        <v>5</v>
      </c>
      <c r="F22">
        <v>2</v>
      </c>
      <c r="G22">
        <v>2</v>
      </c>
      <c r="H22">
        <v>0</v>
      </c>
      <c r="I22">
        <v>0</v>
      </c>
      <c r="J22">
        <v>0</v>
      </c>
      <c r="K22">
        <v>3</v>
      </c>
      <c r="L22">
        <v>0</v>
      </c>
      <c r="M22">
        <v>0</v>
      </c>
      <c r="N22">
        <v>4</v>
      </c>
      <c r="O22">
        <v>20</v>
      </c>
      <c r="P22">
        <v>0</v>
      </c>
      <c r="Q22" s="1">
        <f>(F22+N22+M22)/C22</f>
        <v>0.18181818181818182</v>
      </c>
      <c r="R22" s="1">
        <f>(G22+2*H22+3*I22+4*J22)/D22</f>
        <v>0.06896551724137931</v>
      </c>
      <c r="S22" s="1">
        <f>F22/D22</f>
        <v>0.06896551724137931</v>
      </c>
    </row>
    <row r="23" spans="1:19" ht="15">
      <c r="A23" t="s">
        <v>27</v>
      </c>
      <c r="B23">
        <v>1</v>
      </c>
      <c r="C23">
        <v>5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 s="1">
        <f>(F23+N23+M23)/C23</f>
        <v>0.2</v>
      </c>
      <c r="R23" s="1">
        <f>(G23+2*H23+3*I23+4*J23)/D23</f>
        <v>0</v>
      </c>
      <c r="S23" s="1">
        <f>F23/D23</f>
        <v>0</v>
      </c>
    </row>
    <row r="24" spans="1:19" ht="15">
      <c r="A24" t="s">
        <v>15</v>
      </c>
      <c r="B24">
        <v>1</v>
      </c>
      <c r="C24">
        <v>2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 s="1">
        <f>(F24+N24+M24)/C24</f>
        <v>0</v>
      </c>
      <c r="R24" s="1">
        <f>(G24+2*H24+3*I24+4*J24)/D24</f>
        <v>0</v>
      </c>
      <c r="S24" s="1">
        <f>F24/D24</f>
        <v>0</v>
      </c>
    </row>
    <row r="25" spans="1:20" ht="15">
      <c r="A25" s="5" t="s">
        <v>56</v>
      </c>
      <c r="B25" s="5"/>
      <c r="C25" s="5">
        <f>SUM(C2:C24)</f>
        <v>756</v>
      </c>
      <c r="D25" s="5">
        <f aca="true" t="shared" si="0" ref="D25:P25">SUM(D2:D24)</f>
        <v>626</v>
      </c>
      <c r="E25" s="5">
        <f t="shared" si="0"/>
        <v>110</v>
      </c>
      <c r="F25" s="5">
        <f t="shared" si="0"/>
        <v>171</v>
      </c>
      <c r="G25" s="5">
        <f t="shared" si="0"/>
        <v>130</v>
      </c>
      <c r="H25" s="5">
        <f t="shared" si="0"/>
        <v>30</v>
      </c>
      <c r="I25" s="5">
        <f t="shared" si="0"/>
        <v>5</v>
      </c>
      <c r="J25" s="5">
        <f t="shared" si="0"/>
        <v>6</v>
      </c>
      <c r="K25" s="5">
        <f t="shared" si="0"/>
        <v>49</v>
      </c>
      <c r="L25" s="5">
        <f t="shared" si="0"/>
        <v>14</v>
      </c>
      <c r="M25" s="5">
        <f t="shared" si="0"/>
        <v>22</v>
      </c>
      <c r="N25" s="5">
        <f t="shared" si="0"/>
        <v>92</v>
      </c>
      <c r="O25" s="5">
        <f t="shared" si="0"/>
        <v>167</v>
      </c>
      <c r="P25" s="5">
        <f t="shared" si="0"/>
        <v>85</v>
      </c>
      <c r="Q25" s="6">
        <f>(F25+N25+M25)/C25</f>
        <v>0.376984126984127</v>
      </c>
      <c r="R25" s="6">
        <f>(G25+2*H25+3*I25+4*J25)/D25</f>
        <v>0.365814696485623</v>
      </c>
      <c r="S25" s="6">
        <f>F25/D25</f>
        <v>0.2731629392971246</v>
      </c>
      <c r="T25" s="1"/>
    </row>
    <row r="26" spans="1:2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1"/>
    </row>
    <row r="27" spans="1:15" ht="15">
      <c r="A27" s="2" t="s">
        <v>1</v>
      </c>
      <c r="B27" s="2" t="s">
        <v>53</v>
      </c>
      <c r="C27" s="2" t="s">
        <v>54</v>
      </c>
      <c r="D27" s="2" t="s">
        <v>55</v>
      </c>
      <c r="E27" s="2" t="s">
        <v>44</v>
      </c>
      <c r="F27" s="2" t="s">
        <v>42</v>
      </c>
      <c r="G27" s="2" t="s">
        <v>51</v>
      </c>
      <c r="H27" s="2" t="s">
        <v>52</v>
      </c>
      <c r="I27" s="2" t="s">
        <v>43</v>
      </c>
      <c r="J27" s="2" t="s">
        <v>10</v>
      </c>
      <c r="K27" s="2" t="s">
        <v>2</v>
      </c>
      <c r="L27" s="2" t="s">
        <v>3</v>
      </c>
      <c r="M27" s="2" t="s">
        <v>45</v>
      </c>
      <c r="N27" s="2" t="s">
        <v>46</v>
      </c>
      <c r="O27" s="2" t="s">
        <v>50</v>
      </c>
    </row>
    <row r="28" spans="1:15" ht="15">
      <c r="A28" t="s">
        <v>49</v>
      </c>
      <c r="B28">
        <v>1</v>
      </c>
      <c r="C28">
        <v>1</v>
      </c>
      <c r="D28">
        <v>0</v>
      </c>
      <c r="E28" s="3">
        <v>9.333333333333334</v>
      </c>
      <c r="F28">
        <v>42</v>
      </c>
      <c r="G28">
        <v>0</v>
      </c>
      <c r="H28">
        <v>5</v>
      </c>
      <c r="I28">
        <v>7</v>
      </c>
      <c r="J28">
        <v>1</v>
      </c>
      <c r="K28">
        <v>9</v>
      </c>
      <c r="L28">
        <v>8</v>
      </c>
      <c r="M28">
        <v>1</v>
      </c>
      <c r="N28">
        <v>0</v>
      </c>
      <c r="O28" s="4">
        <f aca="true" t="shared" si="1" ref="O28:O40">(M28/E28)*7</f>
        <v>0.75</v>
      </c>
    </row>
    <row r="29" spans="1:15" ht="15">
      <c r="A29" t="s">
        <v>27</v>
      </c>
      <c r="B29">
        <v>4</v>
      </c>
      <c r="C29">
        <v>2</v>
      </c>
      <c r="D29">
        <v>0</v>
      </c>
      <c r="E29" s="3">
        <v>37</v>
      </c>
      <c r="F29">
        <v>163</v>
      </c>
      <c r="G29">
        <v>6</v>
      </c>
      <c r="H29">
        <v>8</v>
      </c>
      <c r="I29">
        <v>27</v>
      </c>
      <c r="J29">
        <v>18</v>
      </c>
      <c r="K29">
        <v>31</v>
      </c>
      <c r="L29">
        <v>17</v>
      </c>
      <c r="M29">
        <v>12</v>
      </c>
      <c r="N29">
        <v>3</v>
      </c>
      <c r="O29" s="4">
        <f t="shared" si="1"/>
        <v>2.27027027027027</v>
      </c>
    </row>
    <row r="30" spans="1:15" ht="15">
      <c r="A30" t="s">
        <v>40</v>
      </c>
      <c r="B30">
        <v>1</v>
      </c>
      <c r="C30">
        <v>0</v>
      </c>
      <c r="D30">
        <v>0</v>
      </c>
      <c r="E30" s="3">
        <v>5.333333333333333</v>
      </c>
      <c r="F30">
        <v>30</v>
      </c>
      <c r="G30">
        <v>0</v>
      </c>
      <c r="H30">
        <v>3</v>
      </c>
      <c r="I30">
        <v>5</v>
      </c>
      <c r="J30">
        <v>2</v>
      </c>
      <c r="K30">
        <v>5</v>
      </c>
      <c r="L30">
        <v>2</v>
      </c>
      <c r="M30">
        <v>2</v>
      </c>
      <c r="N30">
        <v>0</v>
      </c>
      <c r="O30" s="4">
        <f t="shared" si="1"/>
        <v>2.625</v>
      </c>
    </row>
    <row r="31" spans="1:15" ht="15">
      <c r="A31" t="s">
        <v>22</v>
      </c>
      <c r="B31">
        <v>0</v>
      </c>
      <c r="C31">
        <v>2</v>
      </c>
      <c r="D31">
        <v>0</v>
      </c>
      <c r="E31" s="3">
        <v>20.333333333333332</v>
      </c>
      <c r="F31">
        <v>102</v>
      </c>
      <c r="G31">
        <v>6</v>
      </c>
      <c r="H31">
        <v>6</v>
      </c>
      <c r="I31">
        <v>23</v>
      </c>
      <c r="J31">
        <v>12</v>
      </c>
      <c r="K31">
        <v>18</v>
      </c>
      <c r="L31">
        <v>17</v>
      </c>
      <c r="M31">
        <v>10</v>
      </c>
      <c r="N31">
        <v>2</v>
      </c>
      <c r="O31" s="4">
        <f t="shared" si="1"/>
        <v>3.4426229508196724</v>
      </c>
    </row>
    <row r="32" spans="1:15" ht="15">
      <c r="A32" t="s">
        <v>14</v>
      </c>
      <c r="B32">
        <v>0</v>
      </c>
      <c r="C32">
        <v>1</v>
      </c>
      <c r="D32">
        <v>0</v>
      </c>
      <c r="E32" s="3">
        <v>9.666666666666666</v>
      </c>
      <c r="F32">
        <v>50</v>
      </c>
      <c r="G32">
        <v>1</v>
      </c>
      <c r="H32">
        <v>5</v>
      </c>
      <c r="I32">
        <v>3</v>
      </c>
      <c r="J32">
        <v>13</v>
      </c>
      <c r="K32">
        <v>7</v>
      </c>
      <c r="L32">
        <v>9</v>
      </c>
      <c r="M32">
        <v>7</v>
      </c>
      <c r="N32">
        <v>1</v>
      </c>
      <c r="O32" s="4">
        <f t="shared" si="1"/>
        <v>5.068965517241379</v>
      </c>
    </row>
    <row r="33" spans="1:15" ht="15">
      <c r="A33" t="s">
        <v>15</v>
      </c>
      <c r="B33">
        <v>1</v>
      </c>
      <c r="C33">
        <v>1</v>
      </c>
      <c r="D33">
        <v>0</v>
      </c>
      <c r="E33" s="3">
        <v>10.333333333333334</v>
      </c>
      <c r="F33">
        <v>59</v>
      </c>
      <c r="G33">
        <v>0</v>
      </c>
      <c r="H33">
        <v>7</v>
      </c>
      <c r="I33">
        <v>8</v>
      </c>
      <c r="J33">
        <v>6</v>
      </c>
      <c r="K33">
        <v>13</v>
      </c>
      <c r="L33">
        <v>10</v>
      </c>
      <c r="M33">
        <v>9</v>
      </c>
      <c r="N33">
        <v>0</v>
      </c>
      <c r="O33" s="4">
        <f t="shared" si="1"/>
        <v>6.096774193548387</v>
      </c>
    </row>
    <row r="34" spans="1:15" ht="15">
      <c r="A34" t="s">
        <v>48</v>
      </c>
      <c r="B34">
        <v>0</v>
      </c>
      <c r="C34">
        <v>3</v>
      </c>
      <c r="D34">
        <v>0</v>
      </c>
      <c r="E34" s="3">
        <v>19</v>
      </c>
      <c r="F34">
        <v>93</v>
      </c>
      <c r="G34">
        <v>3</v>
      </c>
      <c r="H34">
        <v>6</v>
      </c>
      <c r="I34">
        <v>14</v>
      </c>
      <c r="J34">
        <v>7</v>
      </c>
      <c r="K34">
        <v>21</v>
      </c>
      <c r="L34">
        <v>17</v>
      </c>
      <c r="M34">
        <v>10</v>
      </c>
      <c r="N34">
        <v>2</v>
      </c>
      <c r="O34" s="4">
        <f t="shared" si="1"/>
        <v>3.6842105263157894</v>
      </c>
    </row>
    <row r="35" spans="1:15" ht="15">
      <c r="A35" t="s">
        <v>28</v>
      </c>
      <c r="B35">
        <v>0</v>
      </c>
      <c r="C35">
        <v>1</v>
      </c>
      <c r="D35">
        <v>0</v>
      </c>
      <c r="E35" s="3">
        <v>5.666666666666667</v>
      </c>
      <c r="F35">
        <v>26</v>
      </c>
      <c r="G35">
        <v>0</v>
      </c>
      <c r="H35">
        <v>3</v>
      </c>
      <c r="I35">
        <v>11</v>
      </c>
      <c r="J35">
        <v>5</v>
      </c>
      <c r="K35">
        <v>3</v>
      </c>
      <c r="L35">
        <v>5</v>
      </c>
      <c r="M35">
        <v>4</v>
      </c>
      <c r="N35">
        <v>1</v>
      </c>
      <c r="O35" s="4">
        <f t="shared" si="1"/>
        <v>4.941176470588235</v>
      </c>
    </row>
    <row r="36" spans="1:15" ht="15">
      <c r="A36" t="s">
        <v>32</v>
      </c>
      <c r="B36">
        <v>0</v>
      </c>
      <c r="C36">
        <v>1</v>
      </c>
      <c r="D36">
        <v>0</v>
      </c>
      <c r="E36" s="3">
        <v>4.33333333333333</v>
      </c>
      <c r="F36">
        <v>29</v>
      </c>
      <c r="G36">
        <v>2</v>
      </c>
      <c r="H36">
        <v>2</v>
      </c>
      <c r="I36">
        <v>1</v>
      </c>
      <c r="J36">
        <v>8</v>
      </c>
      <c r="K36">
        <v>4</v>
      </c>
      <c r="L36">
        <v>7</v>
      </c>
      <c r="M36">
        <v>4</v>
      </c>
      <c r="N36">
        <v>2</v>
      </c>
      <c r="O36" s="4">
        <f t="shared" si="1"/>
        <v>6.461538461538466</v>
      </c>
    </row>
    <row r="37" spans="1:15" ht="15">
      <c r="A37" t="s">
        <v>47</v>
      </c>
      <c r="B37">
        <v>0</v>
      </c>
      <c r="C37">
        <v>0</v>
      </c>
      <c r="D37">
        <v>1</v>
      </c>
      <c r="E37" s="3">
        <v>7</v>
      </c>
      <c r="F37">
        <v>29</v>
      </c>
      <c r="G37">
        <v>1</v>
      </c>
      <c r="H37">
        <v>5</v>
      </c>
      <c r="I37">
        <v>12</v>
      </c>
      <c r="J37">
        <v>8</v>
      </c>
      <c r="K37">
        <v>11</v>
      </c>
      <c r="L37">
        <v>12</v>
      </c>
      <c r="M37">
        <v>8</v>
      </c>
      <c r="N37">
        <v>0</v>
      </c>
      <c r="O37" s="4">
        <f t="shared" si="1"/>
        <v>8</v>
      </c>
    </row>
    <row r="38" spans="1:15" ht="15">
      <c r="A38" t="s">
        <v>30</v>
      </c>
      <c r="B38">
        <v>0</v>
      </c>
      <c r="C38">
        <v>0</v>
      </c>
      <c r="D38">
        <v>0</v>
      </c>
      <c r="E38" s="3">
        <v>10</v>
      </c>
      <c r="F38">
        <v>58</v>
      </c>
      <c r="G38">
        <v>1</v>
      </c>
      <c r="H38">
        <v>5</v>
      </c>
      <c r="I38">
        <v>4</v>
      </c>
      <c r="J38">
        <v>7</v>
      </c>
      <c r="K38">
        <v>14</v>
      </c>
      <c r="L38">
        <v>18</v>
      </c>
      <c r="M38">
        <v>14</v>
      </c>
      <c r="N38">
        <v>0</v>
      </c>
      <c r="O38" s="4">
        <f t="shared" si="1"/>
        <v>9.799999999999999</v>
      </c>
    </row>
    <row r="39" spans="1:15" ht="15">
      <c r="A39" t="s">
        <v>13</v>
      </c>
      <c r="B39">
        <v>0</v>
      </c>
      <c r="C39">
        <v>2</v>
      </c>
      <c r="D39">
        <v>0</v>
      </c>
      <c r="E39" s="3">
        <v>4</v>
      </c>
      <c r="F39">
        <v>36</v>
      </c>
      <c r="G39">
        <v>2</v>
      </c>
      <c r="H39">
        <v>2</v>
      </c>
      <c r="I39">
        <v>5</v>
      </c>
      <c r="J39">
        <v>5</v>
      </c>
      <c r="K39">
        <v>10</v>
      </c>
      <c r="L39">
        <v>12</v>
      </c>
      <c r="M39">
        <v>11</v>
      </c>
      <c r="N39">
        <v>2</v>
      </c>
      <c r="O39" s="4">
        <f t="shared" si="1"/>
        <v>19.25</v>
      </c>
    </row>
    <row r="40" spans="1:15" ht="15">
      <c r="A40" s="5" t="s">
        <v>56</v>
      </c>
      <c r="B40" s="5">
        <f>SUM(B28:B39)</f>
        <v>7</v>
      </c>
      <c r="C40" s="5">
        <f aca="true" t="shared" si="2" ref="C40:N40">SUM(C28:C39)</f>
        <v>14</v>
      </c>
      <c r="D40" s="5">
        <f t="shared" si="2"/>
        <v>1</v>
      </c>
      <c r="E40" s="5">
        <f t="shared" si="2"/>
        <v>142</v>
      </c>
      <c r="F40" s="5">
        <f t="shared" si="2"/>
        <v>717</v>
      </c>
      <c r="G40" s="5">
        <f t="shared" si="2"/>
        <v>22</v>
      </c>
      <c r="H40" s="5">
        <f t="shared" si="2"/>
        <v>57</v>
      </c>
      <c r="I40" s="5">
        <f t="shared" si="2"/>
        <v>120</v>
      </c>
      <c r="J40" s="5">
        <f t="shared" si="2"/>
        <v>92</v>
      </c>
      <c r="K40" s="5">
        <f t="shared" si="2"/>
        <v>146</v>
      </c>
      <c r="L40" s="5">
        <f t="shared" si="2"/>
        <v>134</v>
      </c>
      <c r="M40" s="5">
        <f t="shared" si="2"/>
        <v>92</v>
      </c>
      <c r="N40" s="5">
        <f t="shared" si="2"/>
        <v>13</v>
      </c>
      <c r="O40" s="7">
        <f t="shared" si="1"/>
        <v>4.535211267605634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</dc:creator>
  <cp:keywords/>
  <dc:description/>
  <cp:lastModifiedBy>Seel</cp:lastModifiedBy>
  <cp:lastPrinted>2010-09-29T02:13:43Z</cp:lastPrinted>
  <dcterms:created xsi:type="dcterms:W3CDTF">2010-09-28T20:42:29Z</dcterms:created>
  <dcterms:modified xsi:type="dcterms:W3CDTF">2010-11-03T04:47:11Z</dcterms:modified>
  <cp:category/>
  <cp:version/>
  <cp:contentType/>
  <cp:contentStatus/>
</cp:coreProperties>
</file>